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 1" sheetId="1" r:id="rId1"/>
  </sheets>
  <definedNames>
    <definedName name="_xlnm.Print_Titles" localSheetId="0">'Лист 1'!$9:$11</definedName>
  </definedNames>
  <calcPr calcId="162913"/>
</workbook>
</file>

<file path=xl/calcChain.xml><?xml version="1.0" encoding="utf-8"?>
<calcChain xmlns="http://schemas.openxmlformats.org/spreadsheetml/2006/main">
  <c r="C20" i="1" l="1"/>
  <c r="C24" i="1" l="1"/>
  <c r="F20" i="1" l="1"/>
  <c r="G20" i="1"/>
  <c r="H20" i="1"/>
  <c r="I20" i="1"/>
  <c r="J20" i="1"/>
  <c r="D20" i="1"/>
  <c r="E19" i="1"/>
  <c r="F24" i="1"/>
  <c r="G24" i="1"/>
  <c r="H24" i="1"/>
  <c r="I24" i="1"/>
  <c r="J24" i="1"/>
  <c r="C25" i="1"/>
  <c r="D24" i="1"/>
  <c r="H25" i="1" l="1"/>
  <c r="J25" i="1"/>
  <c r="F25" i="1"/>
  <c r="G25" i="1"/>
  <c r="D25" i="1"/>
  <c r="I25" i="1"/>
  <c r="E23" i="1" l="1"/>
  <c r="E22" i="1"/>
  <c r="E13" i="1"/>
  <c r="E14" i="1"/>
  <c r="E15" i="1"/>
  <c r="E16" i="1"/>
  <c r="E17" i="1"/>
  <c r="E18" i="1"/>
  <c r="E20" i="1" l="1"/>
  <c r="E24" i="1"/>
  <c r="E25" i="1" l="1"/>
</calcChain>
</file>

<file path=xl/sharedStrings.xml><?xml version="1.0" encoding="utf-8"?>
<sst xmlns="http://schemas.openxmlformats.org/spreadsheetml/2006/main" count="32" uniqueCount="32">
  <si>
    <t>№ п/п</t>
  </si>
  <si>
    <t>(рублей)</t>
  </si>
  <si>
    <t>Муниципальное автономное учреждение дополнительного образования "Межшкольный учебный комбинат п.Пионерский"</t>
  </si>
  <si>
    <t xml:space="preserve">Учреждения </t>
  </si>
  <si>
    <t>Утверждено в первоначальном бюджете на 2025 год</t>
  </si>
  <si>
    <t>в том числе</t>
  </si>
  <si>
    <t xml:space="preserve">                                                                        к пояснительной записке ФЭУ администрации Советского района</t>
  </si>
  <si>
    <t xml:space="preserve">                                                                        к проекту решения Думы Советского района "О внесении изменений</t>
  </si>
  <si>
    <t xml:space="preserve">                                                                       в решение Думы Советского района от 18.12.2024 № 336</t>
  </si>
  <si>
    <t xml:space="preserve">                                                                       "О бюджете Советского района на 2025 и на плановый период 2026 и 2027 годов"</t>
  </si>
  <si>
    <t>Муниципальное автономное общеобразовательное учреждение "Средняя общеобразовательная школа № 2 г. Советский"</t>
  </si>
  <si>
    <t>Муниципальное автономное общеобразовательное учреждение гимназия г. Советский</t>
  </si>
  <si>
    <t>Муниципальное автономное общеобразовательное учреждение "Средняя общеобразовательная школа п. Пионерский"</t>
  </si>
  <si>
    <t>Муниципальное автономное общеобразовательное учреждение "Средняя общеобразовательная школа п. Таёжный"</t>
  </si>
  <si>
    <t>Муниципальное автономное общеобразовательное учреждение "Алябьевская средняя общеобразовательная школа"</t>
  </si>
  <si>
    <t xml:space="preserve">Уточненный план на 19.08.2025 </t>
  </si>
  <si>
    <t>август</t>
  </si>
  <si>
    <t>сентябрь</t>
  </si>
  <si>
    <t>октябрь</t>
  </si>
  <si>
    <t>ноябрь</t>
  </si>
  <si>
    <t>Управление образования администрации Советского района</t>
  </si>
  <si>
    <t>Итого Управление образования</t>
  </si>
  <si>
    <t>декабрь</t>
  </si>
  <si>
    <t>Управление социального развития администрации Советского района</t>
  </si>
  <si>
    <t>Муниципальное бюджетного учреждение дополнительного образования «Советская детская школа искусств»</t>
  </si>
  <si>
    <t>Муниципальное автономное учреждение дополнительного образования «Спортивная школа Советского района»</t>
  </si>
  <si>
    <t>Итого Управление социального развития</t>
  </si>
  <si>
    <t>Муниципальное казенное учреждение «Центр материально-технического и методического обеспечения»</t>
  </si>
  <si>
    <t>Всего</t>
  </si>
  <si>
    <t>Периодические медицинские комиссии в муниципальных учреждениях Советского района в 2025 году</t>
  </si>
  <si>
    <t>Предлагаемое распределение дополнительных бюджетных ассигнований в 2025 году (гр.6+гр.7+гр.8+гр.9+гр.10)</t>
  </si>
  <si>
    <t xml:space="preserve">                                                                        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</si>
</sst>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zoomScale="90" zoomScaleNormal="90" workbookViewId="0">
      <pane xSplit="2" ySplit="10" topLeftCell="C17" activePane="bottomRight" state="frozen"/>
      <selection pane="topRight" activeCell="C1" sqref="C1"/>
      <selection pane="bottomLeft" activeCell="A11" sqref="A11"/>
      <selection pane="bottomRight" activeCell="G23" sqref="G23:J23"/>
    </sheetView>
  </sheetViews>
  <sheetFormatPr defaultRowHeight="15.75" x14ac:dyDescent="0.25"/>
  <cols>
    <col min="1" max="1" width="3.85546875" style="10" customWidth="1"/>
    <col min="2" max="2" width="51.28515625" style="1" customWidth="1"/>
    <col min="3" max="3" width="20.140625" style="1" customWidth="1"/>
    <col min="4" max="4" width="18.5703125" style="1" customWidth="1"/>
    <col min="5" max="5" width="24.85546875" style="1" customWidth="1"/>
    <col min="6" max="10" width="12.28515625" style="1" customWidth="1"/>
    <col min="11" max="20" width="8.85546875" style="2"/>
  </cols>
  <sheetData>
    <row r="1" spans="1:20" x14ac:dyDescent="0.25">
      <c r="F1" s="29" t="s">
        <v>31</v>
      </c>
      <c r="G1" s="29"/>
      <c r="H1" s="29"/>
      <c r="I1" s="29"/>
      <c r="J1" s="29"/>
    </row>
    <row r="2" spans="1:20" x14ac:dyDescent="0.25">
      <c r="E2" s="30" t="s">
        <v>6</v>
      </c>
      <c r="F2" s="30"/>
      <c r="G2" s="30"/>
      <c r="H2" s="30"/>
      <c r="I2" s="30"/>
      <c r="J2" s="30"/>
    </row>
    <row r="3" spans="1:20" x14ac:dyDescent="0.25">
      <c r="E3" s="30" t="s">
        <v>7</v>
      </c>
      <c r="F3" s="30"/>
      <c r="G3" s="30"/>
      <c r="H3" s="30"/>
      <c r="I3" s="30"/>
      <c r="J3" s="30"/>
    </row>
    <row r="4" spans="1:20" x14ac:dyDescent="0.25">
      <c r="E4" s="30" t="s">
        <v>8</v>
      </c>
      <c r="F4" s="30"/>
      <c r="G4" s="30"/>
      <c r="H4" s="30"/>
      <c r="I4" s="30"/>
      <c r="J4" s="30"/>
    </row>
    <row r="5" spans="1:20" x14ac:dyDescent="0.25">
      <c r="E5" s="30" t="s">
        <v>9</v>
      </c>
      <c r="F5" s="30"/>
      <c r="G5" s="30"/>
      <c r="H5" s="30"/>
      <c r="I5" s="30"/>
      <c r="J5" s="30"/>
    </row>
    <row r="7" spans="1:20" ht="15.6" customHeight="1" x14ac:dyDescent="0.25">
      <c r="A7" s="25" t="s">
        <v>29</v>
      </c>
      <c r="B7" s="25"/>
      <c r="C7" s="25"/>
      <c r="D7" s="25"/>
      <c r="E7" s="25"/>
      <c r="F7" s="25"/>
      <c r="G7" s="25"/>
      <c r="H7" s="25"/>
      <c r="I7" s="25"/>
      <c r="J7" s="25"/>
    </row>
    <row r="8" spans="1:20" x14ac:dyDescent="0.25">
      <c r="J8" s="5" t="s">
        <v>1</v>
      </c>
    </row>
    <row r="9" spans="1:20" ht="15.75" customHeight="1" x14ac:dyDescent="0.25">
      <c r="A9" s="26" t="s">
        <v>0</v>
      </c>
      <c r="B9" s="27" t="s">
        <v>3</v>
      </c>
      <c r="C9" s="26" t="s">
        <v>4</v>
      </c>
      <c r="D9" s="26" t="s">
        <v>15</v>
      </c>
      <c r="E9" s="26" t="s">
        <v>30</v>
      </c>
      <c r="F9" s="28" t="s">
        <v>5</v>
      </c>
      <c r="G9" s="28"/>
      <c r="H9" s="28"/>
      <c r="I9" s="28"/>
      <c r="J9" s="28"/>
    </row>
    <row r="10" spans="1:20" s="4" customFormat="1" ht="102" customHeight="1" x14ac:dyDescent="0.25">
      <c r="A10" s="26"/>
      <c r="B10" s="27"/>
      <c r="C10" s="26"/>
      <c r="D10" s="26"/>
      <c r="E10" s="26"/>
      <c r="F10" s="14" t="s">
        <v>16</v>
      </c>
      <c r="G10" s="14" t="s">
        <v>17</v>
      </c>
      <c r="H10" s="14" t="s">
        <v>18</v>
      </c>
      <c r="I10" s="14" t="s">
        <v>19</v>
      </c>
      <c r="J10" s="14" t="s">
        <v>22</v>
      </c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s="4" customFormat="1" x14ac:dyDescent="0.25">
      <c r="A11" s="12">
        <v>1</v>
      </c>
      <c r="B11" s="12">
        <v>2</v>
      </c>
      <c r="C11" s="12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4" customFormat="1" x14ac:dyDescent="0.25">
      <c r="A12" s="22" t="s">
        <v>20</v>
      </c>
      <c r="B12" s="23"/>
      <c r="C12" s="23"/>
      <c r="D12" s="23"/>
      <c r="E12" s="23"/>
      <c r="F12" s="23"/>
      <c r="G12" s="23"/>
      <c r="H12" s="23"/>
      <c r="I12" s="23"/>
      <c r="J12" s="24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45" x14ac:dyDescent="0.25">
      <c r="A13" s="12">
        <v>1</v>
      </c>
      <c r="B13" s="11" t="s">
        <v>10</v>
      </c>
      <c r="C13" s="6">
        <v>0</v>
      </c>
      <c r="D13" s="6">
        <v>26765</v>
      </c>
      <c r="E13" s="6">
        <f t="shared" ref="E13:E19" si="0">F13+G13+H13+I13+J13</f>
        <v>652000</v>
      </c>
      <c r="F13" s="6">
        <v>0</v>
      </c>
      <c r="G13" s="6">
        <v>652000</v>
      </c>
      <c r="H13" s="6">
        <v>0</v>
      </c>
      <c r="I13" s="6">
        <v>0</v>
      </c>
      <c r="J13" s="6">
        <v>0</v>
      </c>
    </row>
    <row r="14" spans="1:20" ht="30" x14ac:dyDescent="0.25">
      <c r="A14" s="12">
        <v>2</v>
      </c>
      <c r="B14" s="11" t="s">
        <v>11</v>
      </c>
      <c r="C14" s="6">
        <v>511810</v>
      </c>
      <c r="D14" s="6">
        <v>680887.2</v>
      </c>
      <c r="E14" s="6">
        <f t="shared" si="0"/>
        <v>5306.1</v>
      </c>
      <c r="F14" s="6">
        <v>5306.1</v>
      </c>
      <c r="G14" s="6">
        <v>0</v>
      </c>
      <c r="H14" s="6">
        <v>0</v>
      </c>
      <c r="I14" s="6">
        <v>0</v>
      </c>
      <c r="J14" s="6">
        <v>0</v>
      </c>
    </row>
    <row r="15" spans="1:20" ht="45" x14ac:dyDescent="0.25">
      <c r="A15" s="12">
        <v>3</v>
      </c>
      <c r="B15" s="11" t="s">
        <v>12</v>
      </c>
      <c r="C15" s="6">
        <v>124800</v>
      </c>
      <c r="D15" s="6">
        <v>135452</v>
      </c>
      <c r="E15" s="6">
        <f t="shared" si="0"/>
        <v>425318.5</v>
      </c>
      <c r="F15" s="6">
        <v>425318.5</v>
      </c>
      <c r="G15" s="6">
        <v>0</v>
      </c>
      <c r="H15" s="6">
        <v>0</v>
      </c>
      <c r="I15" s="6">
        <v>0</v>
      </c>
      <c r="J15" s="6">
        <v>0</v>
      </c>
    </row>
    <row r="16" spans="1:20" ht="45" x14ac:dyDescent="0.25">
      <c r="A16" s="21">
        <v>4</v>
      </c>
      <c r="B16" s="11" t="s">
        <v>13</v>
      </c>
      <c r="C16" s="6">
        <v>59560</v>
      </c>
      <c r="D16" s="6">
        <v>273319</v>
      </c>
      <c r="E16" s="6">
        <f t="shared" si="0"/>
        <v>46033</v>
      </c>
      <c r="F16" s="6">
        <v>0</v>
      </c>
      <c r="G16" s="6">
        <v>46033</v>
      </c>
      <c r="H16" s="6">
        <v>0</v>
      </c>
      <c r="I16" s="6">
        <v>0</v>
      </c>
      <c r="J16" s="6">
        <v>0</v>
      </c>
    </row>
    <row r="17" spans="1:20" ht="45" x14ac:dyDescent="0.25">
      <c r="A17" s="21">
        <v>5</v>
      </c>
      <c r="B17" s="11" t="s">
        <v>14</v>
      </c>
      <c r="C17" s="6">
        <v>108970</v>
      </c>
      <c r="D17" s="6">
        <v>108970</v>
      </c>
      <c r="E17" s="6">
        <f t="shared" si="0"/>
        <v>330424</v>
      </c>
      <c r="F17" s="6">
        <v>252000</v>
      </c>
      <c r="G17" s="6">
        <v>78424</v>
      </c>
      <c r="H17" s="6">
        <v>0</v>
      </c>
      <c r="I17" s="6">
        <v>0</v>
      </c>
      <c r="J17" s="6">
        <v>0</v>
      </c>
    </row>
    <row r="18" spans="1:20" ht="45" x14ac:dyDescent="0.25">
      <c r="A18" s="21">
        <v>6</v>
      </c>
      <c r="B18" s="11" t="s">
        <v>2</v>
      </c>
      <c r="C18" s="6">
        <v>63576</v>
      </c>
      <c r="D18" s="6">
        <v>73248.27</v>
      </c>
      <c r="E18" s="6">
        <f t="shared" si="0"/>
        <v>105000</v>
      </c>
      <c r="F18" s="6">
        <v>0</v>
      </c>
      <c r="G18" s="6">
        <v>105000</v>
      </c>
      <c r="H18" s="6">
        <v>0</v>
      </c>
      <c r="I18" s="6">
        <v>0</v>
      </c>
      <c r="J18" s="6">
        <v>0</v>
      </c>
    </row>
    <row r="19" spans="1:20" ht="45" x14ac:dyDescent="0.25">
      <c r="A19" s="21">
        <v>7</v>
      </c>
      <c r="B19" s="11" t="s">
        <v>27</v>
      </c>
      <c r="C19" s="6">
        <v>7900</v>
      </c>
      <c r="D19" s="6">
        <v>7900</v>
      </c>
      <c r="E19" s="6">
        <f t="shared" si="0"/>
        <v>11518.4</v>
      </c>
      <c r="F19" s="6">
        <v>0</v>
      </c>
      <c r="G19" s="6">
        <v>11518.4</v>
      </c>
      <c r="H19" s="6">
        <v>0</v>
      </c>
      <c r="I19" s="6">
        <v>0</v>
      </c>
      <c r="J19" s="6">
        <v>0</v>
      </c>
    </row>
    <row r="20" spans="1:20" s="9" customFormat="1" ht="21.75" customHeight="1" x14ac:dyDescent="0.25">
      <c r="A20" s="16"/>
      <c r="B20" s="17" t="s">
        <v>21</v>
      </c>
      <c r="C20" s="7">
        <f t="shared" ref="C20:J20" si="1">SUM(C13:C19)</f>
        <v>876616</v>
      </c>
      <c r="D20" s="7">
        <f t="shared" si="1"/>
        <v>1306541.47</v>
      </c>
      <c r="E20" s="7">
        <f t="shared" si="1"/>
        <v>1575600</v>
      </c>
      <c r="F20" s="7">
        <f t="shared" si="1"/>
        <v>682624.6</v>
      </c>
      <c r="G20" s="7">
        <f t="shared" si="1"/>
        <v>892975.4</v>
      </c>
      <c r="H20" s="7">
        <f t="shared" si="1"/>
        <v>0</v>
      </c>
      <c r="I20" s="7">
        <f t="shared" si="1"/>
        <v>0</v>
      </c>
      <c r="J20" s="7">
        <f t="shared" si="1"/>
        <v>0</v>
      </c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x14ac:dyDescent="0.25">
      <c r="A21" s="22" t="s">
        <v>23</v>
      </c>
      <c r="B21" s="23"/>
      <c r="C21" s="23"/>
      <c r="D21" s="23"/>
      <c r="E21" s="23"/>
      <c r="F21" s="23"/>
      <c r="G21" s="23"/>
      <c r="H21" s="23"/>
      <c r="I21" s="23"/>
      <c r="J21" s="24"/>
    </row>
    <row r="22" spans="1:20" ht="45" x14ac:dyDescent="0.25">
      <c r="A22" s="15">
        <v>8</v>
      </c>
      <c r="B22" s="11" t="s">
        <v>24</v>
      </c>
      <c r="C22" s="6">
        <v>250000</v>
      </c>
      <c r="D22" s="6">
        <v>250000</v>
      </c>
      <c r="E22" s="6">
        <f>F22+G22+H22+I22+J22</f>
        <v>96107.199999999997</v>
      </c>
      <c r="F22" s="20">
        <v>96107.199999999997</v>
      </c>
      <c r="G22" s="6">
        <v>0</v>
      </c>
      <c r="H22" s="6">
        <v>0</v>
      </c>
      <c r="I22" s="6">
        <v>0</v>
      </c>
      <c r="J22" s="6">
        <v>0</v>
      </c>
    </row>
    <row r="23" spans="1:20" ht="45" x14ac:dyDescent="0.25">
      <c r="A23" s="19">
        <v>9</v>
      </c>
      <c r="B23" s="11" t="s">
        <v>25</v>
      </c>
      <c r="C23" s="6">
        <v>427000</v>
      </c>
      <c r="D23" s="6">
        <v>427000</v>
      </c>
      <c r="E23" s="6">
        <f t="shared" ref="E23" si="2">F23+G23+H23+I23+J23</f>
        <v>270992.8</v>
      </c>
      <c r="F23" s="20">
        <v>270992.8</v>
      </c>
      <c r="G23" s="6">
        <v>0</v>
      </c>
      <c r="H23" s="6">
        <v>0</v>
      </c>
      <c r="I23" s="6">
        <v>0</v>
      </c>
      <c r="J23" s="6">
        <v>0</v>
      </c>
    </row>
    <row r="24" spans="1:20" x14ac:dyDescent="0.25">
      <c r="A24" s="15"/>
      <c r="B24" s="17" t="s">
        <v>26</v>
      </c>
      <c r="C24" s="7">
        <f t="shared" ref="C24:J24" si="3">SUM(C22:C23)</f>
        <v>677000</v>
      </c>
      <c r="D24" s="7">
        <f t="shared" si="3"/>
        <v>677000</v>
      </c>
      <c r="E24" s="7">
        <f t="shared" si="3"/>
        <v>367100</v>
      </c>
      <c r="F24" s="7">
        <f t="shared" si="3"/>
        <v>367100</v>
      </c>
      <c r="G24" s="7">
        <f t="shared" si="3"/>
        <v>0</v>
      </c>
      <c r="H24" s="7">
        <f t="shared" si="3"/>
        <v>0</v>
      </c>
      <c r="I24" s="7">
        <f t="shared" si="3"/>
        <v>0</v>
      </c>
      <c r="J24" s="7">
        <f t="shared" si="3"/>
        <v>0</v>
      </c>
    </row>
    <row r="25" spans="1:20" s="9" customFormat="1" x14ac:dyDescent="0.25">
      <c r="A25" s="13"/>
      <c r="B25" s="18" t="s">
        <v>28</v>
      </c>
      <c r="C25" s="7">
        <f t="shared" ref="C25:J25" si="4">C24+C20</f>
        <v>1553616</v>
      </c>
      <c r="D25" s="7">
        <f t="shared" si="4"/>
        <v>1983541.47</v>
      </c>
      <c r="E25" s="7">
        <f t="shared" si="4"/>
        <v>1942700</v>
      </c>
      <c r="F25" s="7">
        <f t="shared" si="4"/>
        <v>1049724.6000000001</v>
      </c>
      <c r="G25" s="7">
        <f t="shared" si="4"/>
        <v>892975.4</v>
      </c>
      <c r="H25" s="7">
        <f t="shared" si="4"/>
        <v>0</v>
      </c>
      <c r="I25" s="7">
        <f t="shared" si="4"/>
        <v>0</v>
      </c>
      <c r="J25" s="7">
        <f t="shared" si="4"/>
        <v>0</v>
      </c>
      <c r="K25" s="8"/>
      <c r="L25" s="8"/>
      <c r="M25" s="8"/>
      <c r="N25" s="8"/>
      <c r="O25" s="8"/>
      <c r="P25" s="8"/>
      <c r="Q25" s="8"/>
      <c r="R25" s="8"/>
      <c r="S25" s="8"/>
      <c r="T25" s="8"/>
    </row>
  </sheetData>
  <mergeCells count="14">
    <mergeCell ref="F1:J1"/>
    <mergeCell ref="E2:J2"/>
    <mergeCell ref="E3:J3"/>
    <mergeCell ref="E4:J4"/>
    <mergeCell ref="E5:J5"/>
    <mergeCell ref="A21:J21"/>
    <mergeCell ref="A7:J7"/>
    <mergeCell ref="A9:A10"/>
    <mergeCell ref="B9:B10"/>
    <mergeCell ref="F9:J9"/>
    <mergeCell ref="C9:C10"/>
    <mergeCell ref="E9:E10"/>
    <mergeCell ref="D9:D10"/>
    <mergeCell ref="A12:J12"/>
  </mergeCells>
  <pageMargins left="0.51181102362204722" right="0" top="0.39370078740157483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2025-08-21T11:01:11Z</dcterms:modified>
</cp:coreProperties>
</file>